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/>
  </bookViews>
  <sheets>
    <sheet name="Все проекты" sheetId="2" r:id="rId1"/>
  </sheets>
  <definedNames>
    <definedName name="_xlnm._FilterDatabase" localSheetId="0" hidden="1">'Все проекты'!$A$4:$AK$15</definedName>
    <definedName name="_xlnm.Print_Titles" localSheetId="0">'Все проекты'!$B:$B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" i="2" l="1"/>
  <c r="C6" i="2"/>
  <c r="V6" i="2" l="1"/>
  <c r="K5" i="2" l="1"/>
  <c r="W5" i="2"/>
  <c r="T5" i="2"/>
  <c r="X7" i="2"/>
  <c r="X8" i="2"/>
  <c r="X9" i="2"/>
  <c r="X10" i="2"/>
  <c r="X6" i="2"/>
  <c r="V7" i="2"/>
  <c r="V8" i="2"/>
  <c r="V9" i="2"/>
  <c r="V10" i="2"/>
  <c r="U7" i="2"/>
  <c r="U8" i="2"/>
  <c r="U9" i="2"/>
  <c r="U10" i="2"/>
  <c r="U6" i="2"/>
  <c r="R7" i="2"/>
  <c r="R8" i="2"/>
  <c r="R9" i="2"/>
  <c r="R10" i="2"/>
  <c r="R6" i="2"/>
  <c r="L7" i="2"/>
  <c r="L8" i="2"/>
  <c r="L9" i="2"/>
  <c r="L10" i="2"/>
  <c r="L6" i="2"/>
  <c r="J7" i="2"/>
  <c r="J8" i="2"/>
  <c r="J9" i="2"/>
  <c r="J10" i="2"/>
  <c r="J6" i="2"/>
  <c r="I7" i="2"/>
  <c r="I8" i="2"/>
  <c r="I9" i="2"/>
  <c r="I10" i="2"/>
  <c r="I6" i="2"/>
  <c r="F7" i="2"/>
  <c r="F8" i="2"/>
  <c r="F9" i="2"/>
  <c r="F10" i="2"/>
  <c r="F6" i="2"/>
  <c r="H5" i="2" l="1"/>
  <c r="O9" i="2" l="1"/>
  <c r="O8" i="2"/>
  <c r="O10" i="2"/>
  <c r="C7" i="2"/>
  <c r="C8" i="2"/>
  <c r="C9" i="2"/>
  <c r="C10" i="2"/>
  <c r="O5" i="2" l="1"/>
  <c r="C5" i="2"/>
  <c r="D5" i="2" l="1"/>
  <c r="E5" i="2"/>
  <c r="AA8" i="2" l="1"/>
  <c r="AA6" i="2"/>
  <c r="M5" i="2"/>
  <c r="G5" i="2"/>
  <c r="Z6" i="2"/>
  <c r="AA7" i="2"/>
  <c r="AA9" i="2"/>
  <c r="AA10" i="2"/>
  <c r="Z8" i="2" l="1"/>
  <c r="AA5" i="2"/>
  <c r="Z10" i="2" l="1"/>
  <c r="Z9" i="2"/>
  <c r="Z7" i="2"/>
  <c r="Y5" i="2"/>
  <c r="S5" i="2"/>
  <c r="Q5" i="2"/>
  <c r="P5" i="2"/>
  <c r="Z5" i="2" l="1"/>
</calcChain>
</file>

<file path=xl/sharedStrings.xml><?xml version="1.0" encoding="utf-8"?>
<sst xmlns="http://schemas.openxmlformats.org/spreadsheetml/2006/main" count="35" uniqueCount="24">
  <si>
    <t>Наименование поселения</t>
  </si>
  <si>
    <t>ПЛАН</t>
  </si>
  <si>
    <t>ИСПОЛНЕНИЕ</t>
  </si>
  <si>
    <t>Общая сумма проекта</t>
  </si>
  <si>
    <t>Средства Субсидии</t>
  </si>
  <si>
    <t>Средства местного бюджета</t>
  </si>
  <si>
    <t>Доля средств местного бюджета от суммы Субсидии</t>
  </si>
  <si>
    <t>Другие внебюджетные испочники</t>
  </si>
  <si>
    <t>Нефинансовое участие</t>
  </si>
  <si>
    <t>Типология</t>
  </si>
  <si>
    <t>Доля средств местного бюджета от суммы Субсидии, %</t>
  </si>
  <si>
    <t>Другие внебюджетные источники</t>
  </si>
  <si>
    <t>МР</t>
  </si>
  <si>
    <t>Доля других внебюджетных источников от суммы Субсидии</t>
  </si>
  <si>
    <t>... район</t>
  </si>
  <si>
    <t>Отметка о реализации в 2022 году</t>
  </si>
  <si>
    <t>Инициативные платежи</t>
  </si>
  <si>
    <t>Доля инициативных платежей от суммы Субсидии</t>
  </si>
  <si>
    <t xml:space="preserve">в т.ч. Средства граждан </t>
  </si>
  <si>
    <t>Доля средств граждан от суммы Субсидии</t>
  </si>
  <si>
    <t xml:space="preserve"> Кудряшовский сельсовет </t>
  </si>
  <si>
    <t>Кудряшовский сельсовет</t>
  </si>
  <si>
    <t>Соглашение 2021г, исполнено в 2022г</t>
  </si>
  <si>
    <t>Информация об источниках финансирования инициативных проектов,(Спуск к реке Обь) прошедших конкурсный отбор в 2021 году по состоянию на 01.12.2022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</si>
</sst>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3" fillId="0" borderId="0"/>
    <xf numFmtId="0" fontId="14" fillId="0" borderId="0"/>
    <xf numFmtId="43" fontId="2" fillId="0" borderId="0" applyFont="0" applyFill="0" applyBorder="0" applyAlignment="0" applyProtection="0"/>
    <xf numFmtId="0" fontId="1" fillId="0" borderId="0"/>
  </cellStyleXfs>
  <cellXfs count="85">
    <xf numFmtId="0" fontId="0" fillId="0" borderId="0" xfId="0"/>
    <xf numFmtId="0" fontId="4" fillId="0" borderId="0" xfId="0" applyFont="1" applyBorder="1" applyAlignment="1">
      <alignment wrapText="1"/>
    </xf>
    <xf numFmtId="0" fontId="4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center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4" fontId="7" fillId="3" borderId="4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9" fillId="0" borderId="0" xfId="0" applyFont="1"/>
    <xf numFmtId="4" fontId="10" fillId="0" borderId="0" xfId="0" applyNumberFormat="1" applyFont="1"/>
    <xf numFmtId="4" fontId="5" fillId="0" borderId="12" xfId="0" applyNumberFormat="1" applyFont="1" applyBorder="1" applyAlignment="1">
      <alignment horizontal="center" vertical="center" wrapText="1"/>
    </xf>
    <xf numFmtId="4" fontId="5" fillId="0" borderId="11" xfId="0" applyNumberFormat="1" applyFont="1" applyBorder="1" applyAlignment="1">
      <alignment horizontal="center" vertical="center" wrapText="1"/>
    </xf>
    <xf numFmtId="4" fontId="5" fillId="0" borderId="15" xfId="0" applyNumberFormat="1" applyFont="1" applyBorder="1" applyAlignment="1">
      <alignment horizontal="center" vertical="center" wrapText="1"/>
    </xf>
    <xf numFmtId="4" fontId="5" fillId="0" borderId="14" xfId="0" applyNumberFormat="1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164" fontId="8" fillId="0" borderId="11" xfId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4" fontId="7" fillId="3" borderId="14" xfId="0" applyNumberFormat="1" applyFont="1" applyFill="1" applyBorder="1" applyAlignment="1">
      <alignment horizontal="center" vertical="center" wrapText="1"/>
    </xf>
    <xf numFmtId="4" fontId="5" fillId="0" borderId="16" xfId="0" applyNumberFormat="1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4" fontId="9" fillId="0" borderId="0" xfId="0" applyNumberFormat="1" applyFont="1"/>
    <xf numFmtId="0" fontId="5" fillId="0" borderId="14" xfId="0" applyFont="1" applyBorder="1" applyAlignment="1">
      <alignment horizontal="center" vertical="center" wrapText="1"/>
    </xf>
    <xf numFmtId="0" fontId="12" fillId="0" borderId="0" xfId="0" applyFont="1" applyFill="1" applyBorder="1"/>
    <xf numFmtId="0" fontId="12" fillId="0" borderId="0" xfId="0" applyFont="1"/>
    <xf numFmtId="0" fontId="5" fillId="0" borderId="0" xfId="0" applyFont="1" applyFill="1" applyBorder="1" applyAlignment="1">
      <alignment horizontal="center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64" fontId="12" fillId="0" borderId="0" xfId="1" applyFont="1"/>
    <xf numFmtId="0" fontId="5" fillId="0" borderId="11" xfId="0" applyFont="1" applyFill="1" applyBorder="1" applyAlignment="1">
      <alignment horizontal="center" vertical="center" wrapText="1"/>
    </xf>
    <xf numFmtId="4" fontId="9" fillId="0" borderId="0" xfId="0" applyNumberFormat="1" applyFont="1" applyAlignment="1">
      <alignment horizontal="center" vertical="center"/>
    </xf>
    <xf numFmtId="4" fontId="5" fillId="0" borderId="19" xfId="0" applyNumberFormat="1" applyFont="1" applyBorder="1" applyAlignment="1">
      <alignment horizontal="center" vertical="center" wrapText="1"/>
    </xf>
    <xf numFmtId="4" fontId="5" fillId="0" borderId="20" xfId="0" applyNumberFormat="1" applyFont="1" applyBorder="1" applyAlignment="1">
      <alignment horizontal="center" vertical="center" wrapText="1"/>
    </xf>
    <xf numFmtId="3" fontId="5" fillId="0" borderId="2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3" fontId="7" fillId="3" borderId="21" xfId="0" applyNumberFormat="1" applyFont="1" applyFill="1" applyBorder="1" applyAlignment="1">
      <alignment horizontal="center" vertical="center" wrapText="1"/>
    </xf>
    <xf numFmtId="3" fontId="5" fillId="0" borderId="24" xfId="0" applyNumberFormat="1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/>
    </xf>
    <xf numFmtId="3" fontId="5" fillId="0" borderId="23" xfId="0" applyNumberFormat="1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center" vertical="center" wrapText="1"/>
    </xf>
    <xf numFmtId="4" fontId="5" fillId="0" borderId="18" xfId="0" applyNumberFormat="1" applyFont="1" applyBorder="1" applyAlignment="1">
      <alignment horizontal="center" vertical="center" wrapText="1"/>
    </xf>
    <xf numFmtId="4" fontId="5" fillId="0" borderId="19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center" vertical="center"/>
    </xf>
    <xf numFmtId="4" fontId="5" fillId="0" borderId="27" xfId="0" applyNumberFormat="1" applyFont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left" vertical="center" wrapText="1"/>
    </xf>
    <xf numFmtId="164" fontId="8" fillId="0" borderId="29" xfId="1" applyFont="1" applyFill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4" fontId="7" fillId="3" borderId="30" xfId="0" applyNumberFormat="1" applyFont="1" applyFill="1" applyBorder="1" applyAlignment="1">
      <alignment horizontal="center" vertical="center" wrapText="1"/>
    </xf>
    <xf numFmtId="4" fontId="5" fillId="0" borderId="30" xfId="0" applyNumberFormat="1" applyFont="1" applyBorder="1" applyAlignment="1">
      <alignment horizontal="center" vertical="center" wrapText="1"/>
    </xf>
    <xf numFmtId="4" fontId="5" fillId="0" borderId="31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6">
    <cellStyle name="Обычный" xfId="0" builtinId="0"/>
    <cellStyle name="Обычный 2" xfId="3"/>
    <cellStyle name="Обычный 3" xfId="2"/>
    <cellStyle name="Обычный 4" xfId="5"/>
    <cellStyle name="Финансовый" xfId="1" builtin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3"/>
  <sheetViews>
    <sheetView tabSelected="1" zoomScale="80" zoomScaleNormal="80" workbookViewId="0">
      <pane xSplit="2" ySplit="4" topLeftCell="L5" activePane="bottomRight" state="frozen"/>
      <selection pane="topRight" activeCell="C1" sqref="C1"/>
      <selection pane="bottomLeft" activeCell="A7" sqref="A7"/>
      <selection pane="bottomRight" activeCell="J13" sqref="J13"/>
    </sheetView>
  </sheetViews>
  <sheetFormatPr defaultRowHeight="41.25" customHeight="1" x14ac:dyDescent="0.3"/>
  <cols>
    <col min="2" max="2" width="36.28515625" customWidth="1"/>
    <col min="3" max="3" width="21.28515625" customWidth="1"/>
    <col min="4" max="5" width="19.7109375" customWidth="1"/>
    <col min="6" max="6" width="15.5703125" customWidth="1"/>
    <col min="7" max="10" width="21.5703125" customWidth="1"/>
    <col min="11" max="11" width="16.7109375" customWidth="1"/>
    <col min="12" max="12" width="19.140625" customWidth="1"/>
    <col min="13" max="13" width="17.140625" customWidth="1"/>
    <col min="14" max="14" width="21.5703125" style="19" customWidth="1"/>
    <col min="15" max="15" width="19.28515625" style="19" customWidth="1"/>
    <col min="16" max="16" width="20.7109375" style="19" customWidth="1"/>
    <col min="17" max="17" width="17.85546875" customWidth="1"/>
    <col min="18" max="18" width="16.28515625" customWidth="1"/>
    <col min="19" max="22" width="20.7109375" customWidth="1"/>
    <col min="23" max="24" width="15.7109375" customWidth="1"/>
    <col min="25" max="25" width="23.28515625" customWidth="1"/>
    <col min="26" max="27" width="0.140625" customWidth="1"/>
    <col min="28" max="28" width="18.42578125" customWidth="1"/>
    <col min="29" max="29" width="47.140625" customWidth="1"/>
  </cols>
  <sheetData>
    <row r="1" spans="1:37" ht="54" customHeight="1" thickBot="1" x14ac:dyDescent="0.35">
      <c r="A1" s="70" t="s">
        <v>23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49"/>
      <c r="Y1" s="1"/>
      <c r="Z1" s="1"/>
      <c r="AA1" s="1"/>
      <c r="AB1" s="1"/>
    </row>
    <row r="2" spans="1:37" ht="24.75" customHeight="1" thickBot="1" x14ac:dyDescent="0.3">
      <c r="A2" s="72" t="s">
        <v>0</v>
      </c>
      <c r="B2" s="73"/>
      <c r="C2" s="82" t="s">
        <v>1</v>
      </c>
      <c r="D2" s="83"/>
      <c r="E2" s="83"/>
      <c r="F2" s="83"/>
      <c r="G2" s="83"/>
      <c r="H2" s="83"/>
      <c r="I2" s="83"/>
      <c r="J2" s="83"/>
      <c r="K2" s="83"/>
      <c r="L2" s="83"/>
      <c r="M2" s="83"/>
      <c r="N2" s="84"/>
      <c r="O2" s="78" t="s">
        <v>2</v>
      </c>
      <c r="P2" s="79"/>
      <c r="Q2" s="79"/>
      <c r="R2" s="79"/>
      <c r="S2" s="79"/>
      <c r="T2" s="79"/>
      <c r="U2" s="79"/>
      <c r="V2" s="79"/>
      <c r="W2" s="79"/>
      <c r="X2" s="80"/>
      <c r="Y2" s="81"/>
      <c r="Z2" s="26"/>
      <c r="AA2" s="26"/>
      <c r="AB2" s="76" t="s">
        <v>15</v>
      </c>
      <c r="AC2" s="2"/>
      <c r="AD2" s="3"/>
      <c r="AE2" s="3"/>
      <c r="AF2" s="3"/>
      <c r="AG2" s="3"/>
      <c r="AH2" s="3"/>
      <c r="AI2" s="3"/>
      <c r="AJ2" s="3"/>
      <c r="AK2" s="3"/>
    </row>
    <row r="3" spans="1:37" ht="88.5" customHeight="1" thickBot="1" x14ac:dyDescent="0.3">
      <c r="A3" s="74"/>
      <c r="B3" s="75"/>
      <c r="C3" s="35" t="s">
        <v>3</v>
      </c>
      <c r="D3" s="29" t="s">
        <v>4</v>
      </c>
      <c r="E3" s="29" t="s">
        <v>5</v>
      </c>
      <c r="F3" s="29" t="s">
        <v>6</v>
      </c>
      <c r="G3" s="29" t="s">
        <v>16</v>
      </c>
      <c r="H3" s="65" t="s">
        <v>18</v>
      </c>
      <c r="I3" s="29" t="s">
        <v>17</v>
      </c>
      <c r="J3" s="30" t="s">
        <v>19</v>
      </c>
      <c r="K3" s="29" t="s">
        <v>7</v>
      </c>
      <c r="L3" s="30" t="s">
        <v>13</v>
      </c>
      <c r="M3" s="30" t="s">
        <v>8</v>
      </c>
      <c r="N3" s="31" t="s">
        <v>9</v>
      </c>
      <c r="O3" s="28" t="s">
        <v>3</v>
      </c>
      <c r="P3" s="44" t="s">
        <v>4</v>
      </c>
      <c r="Q3" s="29" t="s">
        <v>5</v>
      </c>
      <c r="R3" s="29" t="s">
        <v>10</v>
      </c>
      <c r="S3" s="29" t="s">
        <v>16</v>
      </c>
      <c r="T3" s="65" t="s">
        <v>18</v>
      </c>
      <c r="U3" s="29" t="s">
        <v>17</v>
      </c>
      <c r="V3" s="30" t="s">
        <v>19</v>
      </c>
      <c r="W3" s="29" t="s">
        <v>11</v>
      </c>
      <c r="X3" s="30" t="s">
        <v>13</v>
      </c>
      <c r="Y3" s="42" t="s">
        <v>8</v>
      </c>
      <c r="Z3" s="37" t="s">
        <v>3</v>
      </c>
      <c r="AA3" s="5" t="s">
        <v>4</v>
      </c>
      <c r="AB3" s="77"/>
      <c r="AC3" s="6"/>
      <c r="AD3" s="3"/>
      <c r="AE3" s="3"/>
      <c r="AF3" s="3"/>
      <c r="AG3" s="3"/>
      <c r="AH3" s="3"/>
      <c r="AI3" s="3"/>
      <c r="AJ3" s="3"/>
      <c r="AK3" s="3"/>
    </row>
    <row r="4" spans="1:37" s="39" customFormat="1" ht="19.5" customHeight="1" x14ac:dyDescent="0.25">
      <c r="A4" s="8">
        <v>1</v>
      </c>
      <c r="B4" s="9">
        <v>2</v>
      </c>
      <c r="C4" s="32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12</v>
      </c>
      <c r="L4" s="7">
        <v>13</v>
      </c>
      <c r="M4" s="7">
        <v>14</v>
      </c>
      <c r="N4" s="9">
        <v>15</v>
      </c>
      <c r="O4" s="8">
        <v>16</v>
      </c>
      <c r="P4" s="7">
        <v>17</v>
      </c>
      <c r="Q4" s="7">
        <v>18</v>
      </c>
      <c r="R4" s="7">
        <v>19</v>
      </c>
      <c r="S4" s="7">
        <v>20</v>
      </c>
      <c r="T4" s="7">
        <v>21</v>
      </c>
      <c r="U4" s="7">
        <v>22</v>
      </c>
      <c r="V4" s="7">
        <v>23</v>
      </c>
      <c r="W4" s="7">
        <v>25</v>
      </c>
      <c r="X4" s="66">
        <v>26</v>
      </c>
      <c r="Y4" s="9">
        <v>27</v>
      </c>
      <c r="Z4" s="32">
        <v>28</v>
      </c>
      <c r="AA4" s="7">
        <v>21</v>
      </c>
      <c r="AB4" s="50">
        <v>27</v>
      </c>
      <c r="AC4" s="40"/>
      <c r="AD4" s="38"/>
      <c r="AE4" s="38"/>
      <c r="AF4" s="38"/>
      <c r="AG4" s="38"/>
      <c r="AH4" s="38"/>
      <c r="AI4" s="38"/>
      <c r="AJ4" s="38"/>
      <c r="AK4" s="38"/>
    </row>
    <row r="5" spans="1:37" s="39" customFormat="1" ht="18.95" customHeight="1" x14ac:dyDescent="0.25">
      <c r="A5" s="4" t="s">
        <v>12</v>
      </c>
      <c r="B5" s="59" t="s">
        <v>14</v>
      </c>
      <c r="C5" s="33">
        <f>SUM(C6:C10)</f>
        <v>4411231.2</v>
      </c>
      <c r="D5" s="11">
        <f>SUM(D6:D10)</f>
        <v>1500000</v>
      </c>
      <c r="E5" s="11">
        <f>SUM(E6:E10)</f>
        <v>2761231.2</v>
      </c>
      <c r="F5" s="11"/>
      <c r="G5" s="11">
        <f>SUM(G6:G10)</f>
        <v>150000</v>
      </c>
      <c r="H5" s="11">
        <f t="shared" ref="H5" si="0">SUM(H6:H10)</f>
        <v>150000</v>
      </c>
      <c r="I5" s="11"/>
      <c r="J5" s="11"/>
      <c r="K5" s="11">
        <f t="shared" ref="K5" si="1">SUM(K6:K10)</f>
        <v>0</v>
      </c>
      <c r="L5" s="11"/>
      <c r="M5" s="11">
        <f>SUM(M6:M10)</f>
        <v>0</v>
      </c>
      <c r="N5" s="12"/>
      <c r="O5" s="10">
        <f>SUM(O6:O10)</f>
        <v>8788500</v>
      </c>
      <c r="P5" s="11">
        <f>SUM(P6:P10)</f>
        <v>1500000</v>
      </c>
      <c r="Q5" s="11">
        <f>SUM(Q6:Q10)</f>
        <v>7138500</v>
      </c>
      <c r="R5" s="11"/>
      <c r="S5" s="11">
        <f>SUM(S6:S10)</f>
        <v>150000</v>
      </c>
      <c r="T5" s="11">
        <f>SUM(T6:T10)</f>
        <v>150000</v>
      </c>
      <c r="U5" s="11"/>
      <c r="V5" s="11"/>
      <c r="W5" s="11">
        <f t="shared" ref="W5" si="2">SUM(W6:W10)</f>
        <v>0</v>
      </c>
      <c r="X5" s="67"/>
      <c r="Y5" s="12">
        <f>SUM(Y6:Y10)</f>
        <v>0</v>
      </c>
      <c r="Z5" s="33">
        <f>SUM(Z6:Z10)</f>
        <v>4377268.8</v>
      </c>
      <c r="AA5" s="11">
        <f>SUM(AA6:AA10)</f>
        <v>0</v>
      </c>
      <c r="AB5" s="51"/>
      <c r="AC5" s="40"/>
      <c r="AD5" s="38"/>
      <c r="AE5" s="38"/>
      <c r="AF5" s="38"/>
      <c r="AG5" s="38"/>
      <c r="AH5" s="38"/>
      <c r="AI5" s="38"/>
      <c r="AJ5" s="38"/>
      <c r="AK5" s="38"/>
    </row>
    <row r="6" spans="1:37" s="39" customFormat="1" ht="47.25" x14ac:dyDescent="0.25">
      <c r="A6" s="60">
        <v>1</v>
      </c>
      <c r="B6" s="61" t="s">
        <v>20</v>
      </c>
      <c r="C6" s="24">
        <f>D6+E6+G6+K6+M6</f>
        <v>4411231.2</v>
      </c>
      <c r="D6" s="13">
        <v>1500000</v>
      </c>
      <c r="E6" s="15">
        <v>2761231.2</v>
      </c>
      <c r="F6" s="15">
        <f>E6/D6*100</f>
        <v>184.08208000000002</v>
      </c>
      <c r="G6" s="15">
        <v>150000</v>
      </c>
      <c r="H6" s="15">
        <v>150000</v>
      </c>
      <c r="I6" s="15">
        <f>G6/D6*100</f>
        <v>10</v>
      </c>
      <c r="J6" s="15">
        <f>H6/D6*100</f>
        <v>10</v>
      </c>
      <c r="K6" s="13">
        <v>0</v>
      </c>
      <c r="L6" s="13">
        <f>K6/D6*100</f>
        <v>0</v>
      </c>
      <c r="M6" s="15">
        <v>0</v>
      </c>
      <c r="N6" s="25"/>
      <c r="O6" s="14">
        <f>P6+Q6+S6+W6+Y6</f>
        <v>8788500</v>
      </c>
      <c r="P6" s="13">
        <v>1500000</v>
      </c>
      <c r="Q6" s="15">
        <v>7138500</v>
      </c>
      <c r="R6" s="15">
        <f>Q6/P6*100</f>
        <v>475.90000000000003</v>
      </c>
      <c r="S6" s="15">
        <v>150000</v>
      </c>
      <c r="T6" s="15">
        <v>150000</v>
      </c>
      <c r="U6" s="15">
        <f>S6/P6*100</f>
        <v>10</v>
      </c>
      <c r="V6" s="15">
        <f>T6/P6</f>
        <v>0.1</v>
      </c>
      <c r="W6" s="15">
        <v>0</v>
      </c>
      <c r="X6" s="68">
        <f>W6/P6</f>
        <v>0</v>
      </c>
      <c r="Y6" s="16">
        <v>0</v>
      </c>
      <c r="Z6" s="24">
        <f t="shared" ref="Z6:AA10" si="3">O6-C6</f>
        <v>4377268.8</v>
      </c>
      <c r="AA6" s="15">
        <f t="shared" si="3"/>
        <v>0</v>
      </c>
      <c r="AB6" s="48" t="s">
        <v>22</v>
      </c>
      <c r="AC6" s="41"/>
      <c r="AD6" s="38"/>
      <c r="AE6" s="38"/>
      <c r="AF6" s="38"/>
      <c r="AG6" s="38"/>
      <c r="AH6" s="38"/>
      <c r="AI6" s="38"/>
      <c r="AJ6" s="38"/>
      <c r="AK6" s="38"/>
    </row>
    <row r="7" spans="1:37" s="39" customFormat="1" ht="15.75" hidden="1" x14ac:dyDescent="0.25">
      <c r="A7" s="60">
        <v>2</v>
      </c>
      <c r="B7" s="61" t="s">
        <v>21</v>
      </c>
      <c r="C7" s="24">
        <f>D7+E7+G7+K7+M7</f>
        <v>0</v>
      </c>
      <c r="D7" s="13"/>
      <c r="E7" s="15"/>
      <c r="F7" s="15" t="e">
        <f t="shared" ref="F7:F10" si="4">E7/D7*100</f>
        <v>#DIV/0!</v>
      </c>
      <c r="G7" s="15"/>
      <c r="H7" s="15"/>
      <c r="I7" s="15" t="e">
        <f t="shared" ref="I7:I10" si="5">G7/D7*100</f>
        <v>#DIV/0!</v>
      </c>
      <c r="J7" s="15" t="e">
        <f t="shared" ref="J7:J10" si="6">H7/D7*100</f>
        <v>#DIV/0!</v>
      </c>
      <c r="K7" s="13"/>
      <c r="L7" s="13" t="e">
        <f t="shared" ref="L7:L10" si="7">K7/D7*100</f>
        <v>#DIV/0!</v>
      </c>
      <c r="M7" s="15"/>
      <c r="N7" s="25"/>
      <c r="O7" s="14"/>
      <c r="P7" s="13"/>
      <c r="Q7" s="15"/>
      <c r="R7" s="15" t="e">
        <f t="shared" ref="R7:R10" si="8">Q7/P7*100</f>
        <v>#DIV/0!</v>
      </c>
      <c r="S7" s="15"/>
      <c r="T7" s="15"/>
      <c r="U7" s="15" t="e">
        <f t="shared" ref="U7:U10" si="9">S7/P7*100</f>
        <v>#DIV/0!</v>
      </c>
      <c r="V7" s="15" t="e">
        <f t="shared" ref="V7:V10" si="10">T7/P7</f>
        <v>#DIV/0!</v>
      </c>
      <c r="W7" s="15"/>
      <c r="X7" s="68" t="e">
        <f t="shared" ref="X7:X10" si="11">W7/P7</f>
        <v>#DIV/0!</v>
      </c>
      <c r="Y7" s="16"/>
      <c r="Z7" s="34">
        <f t="shared" si="3"/>
        <v>0</v>
      </c>
      <c r="AA7" s="21">
        <f t="shared" si="3"/>
        <v>0</v>
      </c>
      <c r="AB7" s="52"/>
      <c r="AC7" s="41"/>
      <c r="AD7" s="38"/>
      <c r="AE7" s="38"/>
      <c r="AF7" s="38"/>
      <c r="AG7" s="38"/>
      <c r="AH7" s="38"/>
      <c r="AI7" s="38"/>
      <c r="AJ7" s="38"/>
      <c r="AK7" s="38"/>
    </row>
    <row r="8" spans="1:37" s="39" customFormat="1" ht="15.75" hidden="1" x14ac:dyDescent="0.25">
      <c r="A8" s="60">
        <v>3</v>
      </c>
      <c r="B8" s="61"/>
      <c r="C8" s="24">
        <f>D8+E8+G8+K8+M8</f>
        <v>0</v>
      </c>
      <c r="D8" s="13"/>
      <c r="E8" s="17"/>
      <c r="F8" s="15" t="e">
        <f t="shared" si="4"/>
        <v>#DIV/0!</v>
      </c>
      <c r="G8" s="17"/>
      <c r="H8" s="17"/>
      <c r="I8" s="15" t="e">
        <f t="shared" si="5"/>
        <v>#DIV/0!</v>
      </c>
      <c r="J8" s="15" t="e">
        <f t="shared" si="6"/>
        <v>#DIV/0!</v>
      </c>
      <c r="K8" s="27"/>
      <c r="L8" s="13" t="e">
        <f t="shared" si="7"/>
        <v>#DIV/0!</v>
      </c>
      <c r="M8" s="15"/>
      <c r="N8" s="25"/>
      <c r="O8" s="14">
        <f>P8+Q8+S8+W8+Y8</f>
        <v>0</v>
      </c>
      <c r="P8" s="13"/>
      <c r="Q8" s="15"/>
      <c r="R8" s="15" t="e">
        <f t="shared" si="8"/>
        <v>#DIV/0!</v>
      </c>
      <c r="S8" s="17"/>
      <c r="T8" s="17"/>
      <c r="U8" s="15" t="e">
        <f t="shared" si="9"/>
        <v>#DIV/0!</v>
      </c>
      <c r="V8" s="15" t="e">
        <f t="shared" si="10"/>
        <v>#DIV/0!</v>
      </c>
      <c r="W8" s="15"/>
      <c r="X8" s="68" t="e">
        <f t="shared" si="11"/>
        <v>#DIV/0!</v>
      </c>
      <c r="Y8" s="16"/>
      <c r="Z8" s="24">
        <f t="shared" si="3"/>
        <v>0</v>
      </c>
      <c r="AA8" s="15">
        <f t="shared" si="3"/>
        <v>0</v>
      </c>
      <c r="AB8" s="53"/>
      <c r="AC8" s="41"/>
      <c r="AD8" s="38"/>
      <c r="AE8" s="38"/>
      <c r="AF8" s="38"/>
      <c r="AG8" s="38"/>
      <c r="AH8" s="38"/>
      <c r="AI8" s="38"/>
      <c r="AJ8" s="38"/>
      <c r="AK8" s="38"/>
    </row>
    <row r="9" spans="1:37" s="39" customFormat="1" ht="15.75" hidden="1" x14ac:dyDescent="0.25">
      <c r="A9" s="60">
        <v>4</v>
      </c>
      <c r="B9" s="61"/>
      <c r="C9" s="24">
        <f>D9+E9+G9+K9+M9</f>
        <v>0</v>
      </c>
      <c r="D9" s="13"/>
      <c r="E9" s="17"/>
      <c r="F9" s="15" t="e">
        <f t="shared" si="4"/>
        <v>#DIV/0!</v>
      </c>
      <c r="G9" s="15"/>
      <c r="H9" s="15"/>
      <c r="I9" s="15" t="e">
        <f t="shared" si="5"/>
        <v>#DIV/0!</v>
      </c>
      <c r="J9" s="15" t="e">
        <f t="shared" si="6"/>
        <v>#DIV/0!</v>
      </c>
      <c r="K9" s="13"/>
      <c r="L9" s="13" t="e">
        <f t="shared" si="7"/>
        <v>#DIV/0!</v>
      </c>
      <c r="M9" s="15"/>
      <c r="N9" s="25"/>
      <c r="O9" s="14">
        <f>P9+Q9+S9+W9+Y9</f>
        <v>0</v>
      </c>
      <c r="P9" s="13"/>
      <c r="Q9" s="15"/>
      <c r="R9" s="15" t="e">
        <f t="shared" si="8"/>
        <v>#DIV/0!</v>
      </c>
      <c r="S9" s="15"/>
      <c r="T9" s="15"/>
      <c r="U9" s="15" t="e">
        <f t="shared" si="9"/>
        <v>#DIV/0!</v>
      </c>
      <c r="V9" s="15" t="e">
        <f t="shared" si="10"/>
        <v>#DIV/0!</v>
      </c>
      <c r="W9" s="15"/>
      <c r="X9" s="68" t="e">
        <f t="shared" si="11"/>
        <v>#DIV/0!</v>
      </c>
      <c r="Y9" s="16"/>
      <c r="Z9" s="23">
        <f t="shared" si="3"/>
        <v>0</v>
      </c>
      <c r="AA9" s="22">
        <f t="shared" si="3"/>
        <v>0</v>
      </c>
      <c r="AB9" s="54"/>
      <c r="AC9" s="41"/>
      <c r="AD9" s="38"/>
      <c r="AE9" s="38"/>
      <c r="AF9" s="38"/>
      <c r="AG9" s="38"/>
      <c r="AH9" s="38"/>
      <c r="AI9" s="38"/>
      <c r="AJ9" s="38"/>
      <c r="AK9" s="38"/>
    </row>
    <row r="10" spans="1:37" s="39" customFormat="1" ht="16.5" hidden="1" thickBot="1" x14ac:dyDescent="0.3">
      <c r="A10" s="62">
        <v>5</v>
      </c>
      <c r="B10" s="64"/>
      <c r="C10" s="63">
        <f>D10+E10+G10+K10+M10</f>
        <v>0</v>
      </c>
      <c r="D10" s="57"/>
      <c r="E10" s="46"/>
      <c r="F10" s="46" t="e">
        <f t="shared" si="4"/>
        <v>#DIV/0!</v>
      </c>
      <c r="G10" s="46"/>
      <c r="H10" s="46"/>
      <c r="I10" s="46" t="e">
        <f t="shared" si="5"/>
        <v>#DIV/0!</v>
      </c>
      <c r="J10" s="46" t="e">
        <f t="shared" si="6"/>
        <v>#DIV/0!</v>
      </c>
      <c r="K10" s="57"/>
      <c r="L10" s="57" t="e">
        <f t="shared" si="7"/>
        <v>#DIV/0!</v>
      </c>
      <c r="M10" s="46"/>
      <c r="N10" s="58"/>
      <c r="O10" s="56">
        <f>P10+Q10+S10+W10+Y10</f>
        <v>0</v>
      </c>
      <c r="P10" s="57"/>
      <c r="Q10" s="46"/>
      <c r="R10" s="46" t="e">
        <f t="shared" si="8"/>
        <v>#DIV/0!</v>
      </c>
      <c r="S10" s="46"/>
      <c r="T10" s="46"/>
      <c r="U10" s="46" t="e">
        <f t="shared" si="9"/>
        <v>#DIV/0!</v>
      </c>
      <c r="V10" s="46" t="e">
        <f t="shared" si="10"/>
        <v>#DIV/0!</v>
      </c>
      <c r="W10" s="46"/>
      <c r="X10" s="69" t="e">
        <f t="shared" si="11"/>
        <v>#DIV/0!</v>
      </c>
      <c r="Y10" s="47"/>
      <c r="Z10" s="63">
        <f t="shared" si="3"/>
        <v>0</v>
      </c>
      <c r="AA10" s="46">
        <f t="shared" si="3"/>
        <v>0</v>
      </c>
      <c r="AB10" s="55"/>
      <c r="AC10" s="41"/>
      <c r="AD10" s="38"/>
      <c r="AE10" s="38"/>
      <c r="AF10" s="38"/>
      <c r="AG10" s="38"/>
      <c r="AH10" s="38"/>
      <c r="AI10" s="38"/>
      <c r="AJ10" s="38"/>
      <c r="AK10" s="38"/>
    </row>
    <row r="11" spans="1:37" ht="41.25" customHeight="1" x14ac:dyDescent="0.3">
      <c r="D11" s="18"/>
      <c r="O11" s="36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</row>
    <row r="12" spans="1:37" ht="41.25" customHeight="1" x14ac:dyDescent="0.3">
      <c r="C12" s="18"/>
      <c r="D12" s="18"/>
      <c r="N12" s="20"/>
      <c r="O12" s="36"/>
      <c r="P12" s="43"/>
    </row>
    <row r="13" spans="1:37" ht="37.5" customHeight="1" x14ac:dyDescent="0.3">
      <c r="O13" s="36"/>
      <c r="P13" s="36"/>
    </row>
  </sheetData>
  <autoFilter ref="A4:AK15"/>
  <mergeCells count="5">
    <mergeCell ref="A1:W1"/>
    <mergeCell ref="A2:B3"/>
    <mergeCell ref="AB2:AB3"/>
    <mergeCell ref="O2:Y2"/>
    <mergeCell ref="C2:N2"/>
  </mergeCells>
  <pageMargins left="0.70866141732283472" right="0.70866141732283472" top="0.74803149606299213" bottom="0.74803149606299213" header="0.31496062992125984" footer="0.31496062992125984"/>
  <pageSetup paperSize="8" scale="63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проекты</vt:lpstr>
      <vt:lpstr>'Все проекты'!Заголовки_для_печати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2022-12-08T03:52:56Z</dcterms:modified>
</cp:coreProperties>
</file>